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blahova\Desktop\Microsoft 365 final\"/>
    </mc:Choice>
  </mc:AlternateContent>
  <xr:revisionPtr revIDLastSave="0" documentId="13_ncr:1_{48DD2788-44BF-4FEF-AA4C-872E2B49E854}" xr6:coauthVersionLast="36" xr6:coauthVersionMax="47" xr10:uidLastSave="{00000000-0000-0000-0000-000000000000}"/>
  <bookViews>
    <workbookView xWindow="0" yWindow="0" windowWidth="21570" windowHeight="7890" xr2:uid="{1CE0025C-814F-7A45-B6EE-2356508A3612}"/>
  </bookViews>
  <sheets>
    <sheet name="nabíd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 s="1"/>
  <c r="H8" i="1"/>
  <c r="H9" i="1"/>
  <c r="H10" i="1"/>
  <c r="H11" i="1"/>
  <c r="H13" i="1"/>
  <c r="H14" i="1"/>
  <c r="H16" i="1"/>
  <c r="H15" i="1" s="1"/>
  <c r="H12" i="1" l="1"/>
  <c r="H7" i="1"/>
  <c r="F6" i="1"/>
  <c r="I6" i="1" s="1"/>
  <c r="I5" i="1" s="1"/>
  <c r="E10" i="1"/>
  <c r="F10" i="1" s="1"/>
  <c r="I10" i="1" s="1"/>
  <c r="E9" i="1"/>
  <c r="F9" i="1" s="1"/>
  <c r="I9" i="1" s="1"/>
  <c r="F14" i="1"/>
  <c r="I14" i="1" s="1"/>
  <c r="I12" i="1" s="1"/>
  <c r="F16" i="1"/>
  <c r="I16" i="1" s="1"/>
  <c r="I15" i="1" s="1"/>
  <c r="F13" i="1"/>
  <c r="I13" i="1" s="1"/>
  <c r="F11" i="1"/>
  <c r="I11" i="1" s="1"/>
  <c r="F8" i="1"/>
  <c r="I8" i="1" s="1"/>
  <c r="H17" i="1" l="1"/>
  <c r="I7" i="1"/>
  <c r="I17" i="1" s="1"/>
</calcChain>
</file>

<file path=xl/sharedStrings.xml><?xml version="1.0" encoding="utf-8"?>
<sst xmlns="http://schemas.openxmlformats.org/spreadsheetml/2006/main" count="32" uniqueCount="30">
  <si>
    <t>Položka</t>
  </si>
  <si>
    <t>Počet</t>
  </si>
  <si>
    <t>Cena/rok</t>
  </si>
  <si>
    <t>Zaškolení administrátorů</t>
  </si>
  <si>
    <t>Zaškolení uživatelů</t>
  </si>
  <si>
    <t>Počet let</t>
  </si>
  <si>
    <t>MJ</t>
  </si>
  <si>
    <t>MH</t>
  </si>
  <si>
    <t>Usr</t>
  </si>
  <si>
    <t>Adm</t>
  </si>
  <si>
    <t>Doc</t>
  </si>
  <si>
    <t>Lic</t>
  </si>
  <si>
    <t>MD</t>
  </si>
  <si>
    <t>Celkem</t>
  </si>
  <si>
    <t>MS 365 Business Premium</t>
  </si>
  <si>
    <t>Implementace Front End (stanice) a Back End (servery)</t>
  </si>
  <si>
    <t xml:space="preserve">Servisní a Technická podpora a Konzultace </t>
  </si>
  <si>
    <t>Strategie a plán implementace</t>
  </si>
  <si>
    <t>Microsoft 365 Business Premium - licence včetně backendových aplikací (Exchange, Sharepoint) v cloudu</t>
  </si>
  <si>
    <t>Pilotní projekt implementace - 25 licencí (pouze práce)</t>
  </si>
  <si>
    <t>Migrace uživatelů a Active Directory, e-mailovách účtů a dokumentů</t>
  </si>
  <si>
    <t xml:space="preserve">1. Licence </t>
  </si>
  <si>
    <t>2. Implementace</t>
  </si>
  <si>
    <t xml:space="preserve">3. Zaškolení </t>
  </si>
  <si>
    <t>4. Služby</t>
  </si>
  <si>
    <t>Jednotková cena bez DPH</t>
  </si>
  <si>
    <t>Jednotková cena vč. DPH</t>
  </si>
  <si>
    <t>Cena celkem s DPH</t>
  </si>
  <si>
    <t>Cena celkem bez DPH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</si>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</sst>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charset val="238"/>
      <scheme val="minor"/>
    </font>
    <font>
      <sz val="12"/>
      <color theme="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1" applyNumberFormat="1" applyFont="1"/>
    <xf numFmtId="0" fontId="3" fillId="2" borderId="0" xfId="0" applyFont="1" applyFill="1"/>
    <xf numFmtId="44" fontId="3" fillId="2" borderId="0" xfId="1" applyFont="1" applyFill="1"/>
    <xf numFmtId="0" fontId="3" fillId="2" borderId="0" xfId="1" applyNumberFormat="1" applyFont="1" applyFill="1"/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1" applyNumberFormat="1" applyFont="1"/>
    <xf numFmtId="0" fontId="0" fillId="0" borderId="0" xfId="1" applyNumberFormat="1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4" fillId="3" borderId="0" xfId="0" applyFont="1" applyFill="1"/>
    <xf numFmtId="44" fontId="4" fillId="3" borderId="0" xfId="0" applyNumberFormat="1" applyFont="1" applyFill="1"/>
  </cellXfs>
  <cellStyles count="2">
    <cellStyle name="Měna" xfId="1" builtinId="4"/>
    <cellStyle name="Normální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numFmt numFmtId="164" formatCode="#,##0.00\ &quot;Kč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charset val="238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vo Zelenka" id="{0AC3B06B-2646-DF4A-90F8-79C0057A0779}" userId="S::ivo.zelenka@zelkov.onmicrosoft.com::a0046375-e15b-4eaa-b0ae-136807e5848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E8D890-E24F-854F-8B43-DA58E9D2A396}" name="Tabulka2" displayName="Tabulka2" ref="A4:I17" totalsRowCount="1" headerRowDxfId="18" dataDxfId="17" totalsRowDxfId="16" headerRowCellStyle="Měna" dataCellStyle="Měna">
  <autoFilter ref="A4:I16" xr:uid="{ECE8D890-E24F-854F-8B43-DA58E9D2A396}"/>
  <tableColumns count="9">
    <tableColumn id="1" xr3:uid="{1327AB63-9635-BD47-A5D8-6448922BA4BC}" name="Položka" totalsRowLabel="Celkem" totalsRowDxfId="15"/>
    <tableColumn id="8" xr3:uid="{C1268988-9714-4062-95C6-60B6C605382D}" name="Jednotková cena bez DPH" dataDxfId="14" totalsRowDxfId="13">
      <calculatedColumnFormula>100/121*Tabulka2[[#This Row],[Jednotková cena vč. DPH]]</calculatedColumnFormula>
    </tableColumn>
    <tableColumn id="2" xr3:uid="{EA51BD5E-1675-7D42-879E-7F11EF880EF7}" name="Jednotková cena vč. DPH" dataDxfId="12" totalsRowDxfId="11" dataCellStyle="Měna"/>
    <tableColumn id="3" xr3:uid="{FF0D12D7-3166-A74E-B7A2-F150AD342A67}" name="MJ" dataDxfId="10" totalsRowDxfId="9" dataCellStyle="Měna"/>
    <tableColumn id="4" xr3:uid="{28426974-AFA9-D840-962F-EEC04F8BBCE7}" name="Počet" totalsRowDxfId="8"/>
    <tableColumn id="5" xr3:uid="{8C46206F-F8C4-024A-B7CD-0BA5ABD58B4E}" name="Cena/rok" dataDxfId="7" totalsRowDxfId="6" dataCellStyle="Měna">
      <calculatedColumnFormula>C5*E5</calculatedColumnFormula>
    </tableColumn>
    <tableColumn id="6" xr3:uid="{602BB8DE-07A5-2A45-B600-881236DCD78A}" name="Počet let" dataDxfId="5" totalsRowDxfId="4" dataCellStyle="Měna"/>
    <tableColumn id="9" xr3:uid="{A4AF1EDC-3ACF-402F-8822-E427E0701EE5}" name="Cena celkem bez DPH" totalsRowFunction="custom" dataDxfId="3" totalsRowDxfId="2" dataCellStyle="Měna">
      <calculatedColumnFormula>100/121*Tabulka2[[#This Row],[Jednotková cena vč. DPH]]*Tabulka2[[#This Row],[Počet]]</calculatedColumnFormula>
      <totalsRowFormula>H5+H7+H12+H15</totalsRowFormula>
    </tableColumn>
    <tableColumn id="7" xr3:uid="{094C0F04-F837-D94D-9C07-174BA1EB5DEF}" name="Cena celkem s DPH" totalsRowFunction="custom" dataDxfId="1" totalsRowDxfId="0" dataCellStyle="Měna">
      <calculatedColumnFormula>F5*G5</calculatedColumnFormula>
      <totalsRowFormula>I5+I7+I12+I15</totalsRow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4-12-03T09:54:50.03" personId="{0AC3B06B-2646-DF4A-90F8-79C0057A0779}" id="{57BB7581-679C-364F-BB6F-ECB557285A65}">
    <text>U smluv an dobu neurčitou se bere jako směrodatné 4 roky</text>
  </threadedComment>
  <threadedComment ref="A9" dT="2024-12-03T09:28:29.19" personId="{0AC3B06B-2646-DF4A-90F8-79C0057A0779}" id="{D3D8EEB5-54FF-F143-AB3D-E90E50427FBD}">
    <text>AD mají implementováno</text>
  </threadedComment>
  <threadedComment ref="A9" dT="2024-12-03T09:29:49.84" personId="{0AC3B06B-2646-DF4A-90F8-79C0057A0779}" id="{21F08BC5-C7D4-A444-A69D-2E4B9F2D73E8}" parentId="{D3D8EEB5-54FF-F143-AB3D-E90E50427FBD}">
    <text>Dvoufaktorové ověření, viz Bezpečností npolitika</text>
  </threadedComment>
  <threadedComment ref="A9" dT="2024-12-03T09:30:25.11" personId="{0AC3B06B-2646-DF4A-90F8-79C0057A0779}" id="{BB2F1520-1192-F144-8EB9-F433B9FFD5D5}" parentId="{D3D8EEB5-54FF-F143-AB3D-E90E50427FBD}">
    <text>Zajistit synchro s Azure AD</text>
  </threadedComment>
  <threadedComment ref="A11" dT="2024-12-03T09:38:19.99" personId="{0AC3B06B-2646-DF4A-90F8-79C0057A0779}" id="{9880CE82-DD05-5347-9E93-275C2B6C6A1D}">
    <text>Budeme požadovat pro každého uživatele</text>
  </threadedComment>
  <threadedComment ref="A11" dT="2024-12-03T09:38:25.46" personId="{0AC3B06B-2646-DF4A-90F8-79C0057A0779}" id="{031F0C80-5D3B-3246-9900-4CB8BA7501E3}" parentId="{9880CE82-DD05-5347-9E93-275C2B6C6A1D}">
    <text>V souladu s NIS2 (Network and Information Security)</text>
  </threadedComment>
  <threadedComment ref="A12" dT="2024-12-03T09:43:32.75" personId="{0AC3B06B-2646-DF4A-90F8-79C0057A0779}" id="{04934CA9-9076-C84C-9C16-6F358861A9EA}">
    <text>Sloučit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7CD0-D122-6D4F-A7BF-261877D30A8F}">
  <dimension ref="A1:I17"/>
  <sheetViews>
    <sheetView tabSelected="1" topLeftCell="A7" zoomScale="90" zoomScaleNormal="90" workbookViewId="0">
      <selection activeCell="A30" sqref="A30"/>
    </sheetView>
  </sheetViews>
  <sheetFormatPr defaultColWidth="11.5546875" defaultRowHeight="15"/>
  <cols>
    <col min="1" max="1" width="92.33203125" customWidth="1"/>
    <col min="2" max="2" width="16.33203125" customWidth="1"/>
    <col min="3" max="3" width="18.33203125" style="2" customWidth="1"/>
    <col min="4" max="4" width="8.44140625" style="2" bestFit="1" customWidth="1"/>
    <col min="5" max="5" width="7.88671875" customWidth="1"/>
    <col min="6" max="6" width="14.44140625" style="2" customWidth="1"/>
    <col min="7" max="7" width="10.77734375" style="3" customWidth="1"/>
    <col min="8" max="8" width="15.21875" style="3" customWidth="1"/>
    <col min="9" max="9" width="17.109375" style="2" customWidth="1"/>
  </cols>
  <sheetData>
    <row r="1" spans="1:9" ht="20.25">
      <c r="A1" s="1" t="s">
        <v>14</v>
      </c>
      <c r="B1" s="1"/>
    </row>
    <row r="2" spans="1:9">
      <c r="A2" t="s">
        <v>29</v>
      </c>
    </row>
    <row r="4" spans="1:9" ht="30">
      <c r="A4" s="9" t="s">
        <v>0</v>
      </c>
      <c r="B4" s="7" t="s">
        <v>25</v>
      </c>
      <c r="C4" s="8" t="s">
        <v>26</v>
      </c>
      <c r="D4" s="10" t="s">
        <v>6</v>
      </c>
      <c r="E4" s="9" t="s">
        <v>1</v>
      </c>
      <c r="F4" s="10" t="s">
        <v>2</v>
      </c>
      <c r="G4" s="11" t="s">
        <v>5</v>
      </c>
      <c r="H4" s="15" t="s">
        <v>28</v>
      </c>
      <c r="I4" s="16" t="s">
        <v>27</v>
      </c>
    </row>
    <row r="5" spans="1:9" ht="15.75">
      <c r="A5" s="4" t="s">
        <v>21</v>
      </c>
      <c r="B5" s="4"/>
      <c r="C5" s="5"/>
      <c r="D5" s="5"/>
      <c r="E5" s="4"/>
      <c r="F5" s="5"/>
      <c r="G5" s="6"/>
      <c r="H5" s="5">
        <f>H6</f>
        <v>0</v>
      </c>
      <c r="I5" s="5">
        <f>I6</f>
        <v>0</v>
      </c>
    </row>
    <row r="6" spans="1:9">
      <c r="A6" t="s">
        <v>18</v>
      </c>
      <c r="B6" s="12">
        <v>0</v>
      </c>
      <c r="C6" s="2">
        <v>0</v>
      </c>
      <c r="D6" s="2" t="s">
        <v>11</v>
      </c>
      <c r="E6">
        <v>125</v>
      </c>
      <c r="F6" s="2">
        <f t="shared" ref="F6:F16" si="0">C6*E6</f>
        <v>0</v>
      </c>
      <c r="G6" s="3">
        <v>1</v>
      </c>
      <c r="H6" s="12">
        <f>100/121*Tabulka2[[#This Row],[Jednotková cena vč. DPH]]*Tabulka2[[#This Row],[Počet]]</f>
        <v>0</v>
      </c>
      <c r="I6" s="2">
        <f>F6*G6</f>
        <v>0</v>
      </c>
    </row>
    <row r="7" spans="1:9" ht="15.75">
      <c r="A7" s="4" t="s">
        <v>22</v>
      </c>
      <c r="B7" s="13"/>
      <c r="C7" s="5"/>
      <c r="D7" s="5"/>
      <c r="E7" s="4"/>
      <c r="F7" s="5"/>
      <c r="G7" s="6"/>
      <c r="H7" s="5">
        <f>SUM(H8:H11)</f>
        <v>0</v>
      </c>
      <c r="I7" s="5">
        <f>SUM(I8:I11)</f>
        <v>0</v>
      </c>
    </row>
    <row r="8" spans="1:9">
      <c r="A8" t="s">
        <v>17</v>
      </c>
      <c r="B8" s="12">
        <v>0</v>
      </c>
      <c r="C8" s="2">
        <v>0</v>
      </c>
      <c r="D8" s="2" t="s">
        <v>10</v>
      </c>
      <c r="E8">
        <v>2</v>
      </c>
      <c r="F8" s="2">
        <f t="shared" si="0"/>
        <v>0</v>
      </c>
      <c r="G8" s="3">
        <v>1</v>
      </c>
      <c r="H8" s="14">
        <f>100/121*Tabulka2[[#This Row],[Jednotková cena vč. DPH]]*Tabulka2[[#This Row],[Počet]]</f>
        <v>0</v>
      </c>
      <c r="I8" s="2">
        <f>F8*G8</f>
        <v>0</v>
      </c>
    </row>
    <row r="9" spans="1:9">
      <c r="A9" t="s">
        <v>19</v>
      </c>
      <c r="B9" s="12">
        <v>0</v>
      </c>
      <c r="C9" s="2">
        <v>0</v>
      </c>
      <c r="D9" s="2" t="s">
        <v>7</v>
      </c>
      <c r="E9">
        <f>25*4</f>
        <v>100</v>
      </c>
      <c r="F9" s="2">
        <f>C9*E9</f>
        <v>0</v>
      </c>
      <c r="G9" s="3">
        <v>1</v>
      </c>
      <c r="H9" s="14">
        <f>100/121*Tabulka2[[#This Row],[Jednotková cena vč. DPH]]*Tabulka2[[#This Row],[Počet]]</f>
        <v>0</v>
      </c>
      <c r="I9" s="2">
        <f t="shared" ref="I9" si="1">F9*G9</f>
        <v>0</v>
      </c>
    </row>
    <row r="10" spans="1:9">
      <c r="A10" t="s">
        <v>15</v>
      </c>
      <c r="B10" s="12">
        <v>0</v>
      </c>
      <c r="C10" s="2">
        <v>0</v>
      </c>
      <c r="D10" s="2" t="s">
        <v>7</v>
      </c>
      <c r="E10">
        <f>95*8</f>
        <v>760</v>
      </c>
      <c r="F10" s="2">
        <f t="shared" si="0"/>
        <v>0</v>
      </c>
      <c r="G10" s="3">
        <v>1</v>
      </c>
      <c r="H10" s="14">
        <f>100/121*Tabulka2[[#This Row],[Jednotková cena vč. DPH]]*Tabulka2[[#This Row],[Počet]]</f>
        <v>0</v>
      </c>
      <c r="I10" s="2">
        <f>F10*G10</f>
        <v>0</v>
      </c>
    </row>
    <row r="11" spans="1:9">
      <c r="A11" t="s">
        <v>20</v>
      </c>
      <c r="B11" s="12">
        <v>0</v>
      </c>
      <c r="C11" s="2">
        <v>0</v>
      </c>
      <c r="D11" s="2" t="s">
        <v>8</v>
      </c>
      <c r="E11">
        <v>100</v>
      </c>
      <c r="F11" s="2">
        <f t="shared" si="0"/>
        <v>0</v>
      </c>
      <c r="G11" s="3">
        <v>1</v>
      </c>
      <c r="H11" s="14">
        <f>100/121*Tabulka2[[#This Row],[Jednotková cena vč. DPH]]*Tabulka2[[#This Row],[Počet]]</f>
        <v>0</v>
      </c>
      <c r="I11" s="2">
        <f>F11*G11</f>
        <v>0</v>
      </c>
    </row>
    <row r="12" spans="1:9" ht="15.75">
      <c r="A12" s="4" t="s">
        <v>23</v>
      </c>
      <c r="B12" s="13"/>
      <c r="C12" s="5"/>
      <c r="D12" s="5"/>
      <c r="E12" s="4"/>
      <c r="F12" s="5"/>
      <c r="G12" s="6"/>
      <c r="H12" s="5">
        <f>SUM(H13:H14)</f>
        <v>0</v>
      </c>
      <c r="I12" s="5">
        <f>SUM(I13:I14)</f>
        <v>0</v>
      </c>
    </row>
    <row r="13" spans="1:9">
      <c r="A13" t="s">
        <v>3</v>
      </c>
      <c r="B13" s="12">
        <v>0</v>
      </c>
      <c r="C13" s="2">
        <v>0</v>
      </c>
      <c r="D13" s="2" t="s">
        <v>9</v>
      </c>
      <c r="E13">
        <v>3</v>
      </c>
      <c r="F13" s="2">
        <f t="shared" si="0"/>
        <v>0</v>
      </c>
      <c r="G13" s="3">
        <v>1</v>
      </c>
      <c r="H13" s="14">
        <f>100/121*Tabulka2[[#This Row],[Jednotková cena vč. DPH]]*Tabulka2[[#This Row],[Počet]]</f>
        <v>0</v>
      </c>
      <c r="I13" s="2">
        <f>F13*G13</f>
        <v>0</v>
      </c>
    </row>
    <row r="14" spans="1:9">
      <c r="A14" t="s">
        <v>4</v>
      </c>
      <c r="B14" s="12">
        <v>0</v>
      </c>
      <c r="C14" s="2">
        <v>0</v>
      </c>
      <c r="D14" s="2" t="s">
        <v>8</v>
      </c>
      <c r="E14">
        <v>122</v>
      </c>
      <c r="F14" s="2">
        <f t="shared" si="0"/>
        <v>0</v>
      </c>
      <c r="G14" s="3">
        <v>1</v>
      </c>
      <c r="H14" s="14">
        <f>100/121*Tabulka2[[#This Row],[Jednotková cena vč. DPH]]*Tabulka2[[#This Row],[Počet]]</f>
        <v>0</v>
      </c>
      <c r="I14" s="2">
        <f>F14*G14</f>
        <v>0</v>
      </c>
    </row>
    <row r="15" spans="1:9" ht="15.75">
      <c r="A15" s="4" t="s">
        <v>24</v>
      </c>
      <c r="B15" s="13"/>
      <c r="C15" s="5"/>
      <c r="D15" s="5"/>
      <c r="E15" s="4"/>
      <c r="F15" s="5"/>
      <c r="G15" s="6"/>
      <c r="H15" s="5">
        <f>SUM(H16)</f>
        <v>0</v>
      </c>
      <c r="I15" s="5">
        <f>SUM(I16)</f>
        <v>0</v>
      </c>
    </row>
    <row r="16" spans="1:9">
      <c r="A16" t="s">
        <v>16</v>
      </c>
      <c r="B16" s="12">
        <v>0</v>
      </c>
      <c r="C16" s="2">
        <v>0</v>
      </c>
      <c r="D16" s="2" t="s">
        <v>12</v>
      </c>
      <c r="E16">
        <v>52</v>
      </c>
      <c r="F16" s="2">
        <f t="shared" si="0"/>
        <v>0</v>
      </c>
      <c r="G16" s="3">
        <v>1</v>
      </c>
      <c r="H16" s="14">
        <f>100/121*Tabulka2[[#This Row],[Jednotková cena vč. DPH]]*Tabulka2[[#This Row],[Počet]]</f>
        <v>0</v>
      </c>
      <c r="I16" s="2">
        <f>F16*G16</f>
        <v>0</v>
      </c>
    </row>
    <row r="17" spans="1:9">
      <c r="A17" s="17" t="s">
        <v>13</v>
      </c>
      <c r="B17" s="17"/>
      <c r="C17" s="17"/>
      <c r="D17" s="17"/>
      <c r="E17" s="17"/>
      <c r="F17" s="17"/>
      <c r="G17" s="17"/>
      <c r="H17" s="18">
        <f>H5+H7+H12+H15</f>
        <v>0</v>
      </c>
      <c r="I17" s="18">
        <f>I5+I7+I12+I15</f>
        <v>0</v>
      </c>
    </row>
  </sheetData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Jana Bláhová</cp:lastModifiedBy>
  <dcterms:created xsi:type="dcterms:W3CDTF">2024-11-27T12:21:00Z</dcterms:created>
  <dcterms:modified xsi:type="dcterms:W3CDTF">2025-06-25T07:13:41Z</dcterms:modified>
</cp:coreProperties>
</file>